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1128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4" i="1"/>
  <c r="E20"/>
  <c r="D16"/>
  <c r="D18" s="1"/>
  <c r="D19" s="1"/>
  <c r="E19" s="1"/>
  <c r="E16" l="1"/>
  <c r="E18"/>
  <c r="D21"/>
  <c r="E21" s="1"/>
  <c r="D23"/>
  <c r="D22"/>
  <c r="E22" s="1"/>
  <c r="E23" l="1"/>
  <c r="D25"/>
  <c r="E25" s="1"/>
</calcChain>
</file>

<file path=xl/sharedStrings.xml><?xml version="1.0" encoding="utf-8"?>
<sst xmlns="http://schemas.openxmlformats.org/spreadsheetml/2006/main" count="31" uniqueCount="30">
  <si>
    <t>Dak lengte</t>
  </si>
  <si>
    <t>Dak breedte</t>
  </si>
  <si>
    <t>N</t>
  </si>
  <si>
    <t>NO</t>
  </si>
  <si>
    <t>O</t>
  </si>
  <si>
    <t>ZO</t>
  </si>
  <si>
    <t>Z</t>
  </si>
  <si>
    <t>ZW</t>
  </si>
  <si>
    <t>W</t>
  </si>
  <si>
    <t>NW</t>
  </si>
  <si>
    <t>Aantal panelen</t>
  </si>
  <si>
    <t xml:space="preserve">Dit is het aantal panelen dat wij u adviseren te plaatsen voor het hoogste rendement. </t>
  </si>
  <si>
    <t>Ons advies is gebaseerd op de afmetingen van uw dak maar ook uw energieverbruik.</t>
  </si>
  <si>
    <t>Totaal vermogen energie systeem</t>
  </si>
  <si>
    <t>kWh</t>
  </si>
  <si>
    <t>Gemiddeld energy systeem</t>
  </si>
  <si>
    <t>Wp</t>
  </si>
  <si>
    <t xml:space="preserve">Dit is de hoeveelheid energie die de zonnepanelen in uw opstelling jaarlijks opleveren. </t>
  </si>
  <si>
    <t>In de praktijk valt dit vaak iets hoger uit.</t>
  </si>
  <si>
    <t>Vermindering CO2-uitstoot</t>
  </si>
  <si>
    <t>Installatiekosten totaal</t>
  </si>
  <si>
    <t>Besparing per jaar</t>
  </si>
  <si>
    <t>Terugverdientijd</t>
  </si>
  <si>
    <t>Besparing in 25 jaar</t>
  </si>
  <si>
    <t xml:space="preserve">Dit is wat u in 25 jaar bespaart als u overstapt op zonnepanelen. </t>
  </si>
  <si>
    <t>De installatiekosten zijn hierin al meegenomen!</t>
  </si>
  <si>
    <t>1 x 1,65</t>
  </si>
  <si>
    <t>Paneel grootte</t>
  </si>
  <si>
    <t>Dak hellingshoek windrichting</t>
  </si>
  <si>
    <t>Keuze factor hellingshoek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</si>
</sst>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2E2E2E"/>
      <name val="Arial"/>
      <family val="2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4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4" fillId="4" borderId="0" xfId="3" applyProtection="1">
      <protection hidden="1"/>
    </xf>
    <xf numFmtId="0" fontId="0" fillId="0" borderId="0" xfId="0" applyProtection="1">
      <protection hidden="1"/>
    </xf>
    <xf numFmtId="0" fontId="2" fillId="0" borderId="0" xfId="1"/>
    <xf numFmtId="0" fontId="2" fillId="3" borderId="0" xfId="1" applyFill="1"/>
    <xf numFmtId="0" fontId="2" fillId="3" borderId="0" xfId="1" applyFill="1" applyAlignment="1">
      <alignment horizontal="right"/>
    </xf>
    <xf numFmtId="0" fontId="2" fillId="3" borderId="0" xfId="1" applyFill="1" applyAlignment="1">
      <alignment horizontal="left"/>
    </xf>
    <xf numFmtId="3" fontId="3" fillId="2" borderId="0" xfId="2" applyNumberFormat="1" applyProtection="1">
      <protection locked="0" hidden="1"/>
    </xf>
    <xf numFmtId="0" fontId="3" fillId="2" borderId="0" xfId="2" applyProtection="1">
      <protection locked="0" hidden="1"/>
    </xf>
    <xf numFmtId="0" fontId="2" fillId="0" borderId="0" xfId="1" applyProtection="1">
      <protection hidden="1"/>
    </xf>
    <xf numFmtId="1" fontId="3" fillId="2" borderId="0" xfId="2" applyNumberFormat="1" applyProtection="1">
      <protection locked="0" hidden="1"/>
    </xf>
    <xf numFmtId="3" fontId="3" fillId="2" borderId="0" xfId="2" applyNumberFormat="1"/>
    <xf numFmtId="0" fontId="5" fillId="0" borderId="0" xfId="0" applyFont="1"/>
  </cellXfs>
  <cellStyles count="4">
    <cellStyle name="Accent3" xfId="3" builtinId="37"/>
    <cellStyle name="Kop 4" xfId="1" builtinId="19"/>
    <cellStyle name="Neutraal" xfId="2" builtinId="2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E29" sqref="E29"/>
    </sheetView>
  </sheetViews>
  <sheetFormatPr defaultRowHeight="15"/>
  <cols>
    <col min="1" max="1" width="35.7109375" customWidth="1"/>
    <col min="2" max="3" width="10.7109375" customWidth="1"/>
    <col min="4" max="4" width="10.7109375" hidden="1" customWidth="1"/>
    <col min="5" max="6" width="10.7109375" customWidth="1"/>
  </cols>
  <sheetData>
    <row r="1" spans="1:8">
      <c r="A1" s="4" t="s">
        <v>27</v>
      </c>
      <c r="B1" s="5"/>
      <c r="C1" s="6" t="s">
        <v>26</v>
      </c>
      <c r="D1" s="6"/>
      <c r="E1" s="3"/>
    </row>
    <row r="2" spans="1:8">
      <c r="A2" s="4"/>
      <c r="B2" s="5"/>
      <c r="C2" s="5"/>
      <c r="D2" s="5"/>
      <c r="E2" s="3"/>
    </row>
    <row r="3" spans="1:8">
      <c r="A3" s="4" t="s">
        <v>0</v>
      </c>
      <c r="B3" s="5"/>
      <c r="C3" s="5"/>
      <c r="D3" s="5"/>
      <c r="E3" s="2">
        <v>7</v>
      </c>
    </row>
    <row r="4" spans="1:8">
      <c r="A4" s="4" t="s">
        <v>1</v>
      </c>
      <c r="B4" s="5"/>
      <c r="C4" s="5"/>
      <c r="D4" s="5"/>
      <c r="E4" s="2">
        <v>3</v>
      </c>
    </row>
    <row r="5" spans="1:8">
      <c r="A5" s="4" t="s">
        <v>28</v>
      </c>
      <c r="B5" s="7" t="s">
        <v>2</v>
      </c>
      <c r="C5" s="5">
        <v>0.6</v>
      </c>
      <c r="D5" s="5"/>
      <c r="E5" s="3"/>
    </row>
    <row r="6" spans="1:8">
      <c r="A6" s="4"/>
      <c r="B6" s="7" t="s">
        <v>3</v>
      </c>
      <c r="C6" s="5">
        <v>0.7</v>
      </c>
      <c r="D6" s="5"/>
      <c r="E6" s="3"/>
    </row>
    <row r="7" spans="1:8">
      <c r="A7" s="4"/>
      <c r="B7" s="7" t="s">
        <v>4</v>
      </c>
      <c r="C7" s="5">
        <v>0.85</v>
      </c>
      <c r="D7" s="5"/>
      <c r="E7" s="3"/>
    </row>
    <row r="8" spans="1:8">
      <c r="A8" s="4"/>
      <c r="B8" s="7" t="s">
        <v>5</v>
      </c>
      <c r="C8" s="5">
        <v>1</v>
      </c>
      <c r="D8" s="5"/>
      <c r="E8" s="3"/>
    </row>
    <row r="9" spans="1:8">
      <c r="A9" s="4"/>
      <c r="B9" s="7" t="s">
        <v>6</v>
      </c>
      <c r="C9" s="5">
        <v>1</v>
      </c>
      <c r="D9" s="5"/>
      <c r="E9" s="3"/>
    </row>
    <row r="10" spans="1:8">
      <c r="A10" s="4"/>
      <c r="B10" s="7" t="s">
        <v>7</v>
      </c>
      <c r="C10" s="5">
        <v>1</v>
      </c>
      <c r="D10" s="5"/>
      <c r="E10" s="3"/>
    </row>
    <row r="11" spans="1:8">
      <c r="A11" s="4"/>
      <c r="B11" s="7" t="s">
        <v>8</v>
      </c>
      <c r="C11" s="5">
        <v>0.85</v>
      </c>
      <c r="D11" s="5"/>
      <c r="E11" s="3"/>
      <c r="G11" s="3"/>
      <c r="H11" s="3"/>
    </row>
    <row r="12" spans="1:8">
      <c r="A12" s="4"/>
      <c r="B12" s="7" t="s">
        <v>9</v>
      </c>
      <c r="C12" s="5">
        <v>0.7</v>
      </c>
      <c r="D12" s="5"/>
      <c r="E12" s="3"/>
    </row>
    <row r="13" spans="1:8">
      <c r="A13" s="4"/>
      <c r="B13" s="7" t="s">
        <v>8</v>
      </c>
      <c r="C13" s="5">
        <v>0.85</v>
      </c>
      <c r="D13" s="5"/>
      <c r="E13" s="3"/>
    </row>
    <row r="14" spans="1:8">
      <c r="A14" s="4" t="s">
        <v>29</v>
      </c>
      <c r="B14" s="4"/>
      <c r="C14" s="4"/>
      <c r="D14" s="4"/>
      <c r="E14" s="2">
        <v>0.85</v>
      </c>
    </row>
    <row r="15" spans="1:8" s="3" customFormat="1">
      <c r="A15" s="10"/>
      <c r="B15" s="10"/>
      <c r="C15" s="10"/>
      <c r="D15" s="10"/>
    </row>
    <row r="16" spans="1:8">
      <c r="A16" s="4" t="s">
        <v>10</v>
      </c>
      <c r="B16" s="4"/>
      <c r="D16" s="8">
        <f>(E3*E4)/1.65*0.85</f>
        <v>10.818181818181818</v>
      </c>
      <c r="E16" s="12">
        <f>D16</f>
        <v>10.818181818181818</v>
      </c>
      <c r="G16" s="1" t="s">
        <v>11</v>
      </c>
    </row>
    <row r="17" spans="1:12">
      <c r="A17" s="4"/>
      <c r="B17" s="4"/>
      <c r="D17" s="11"/>
      <c r="E17" s="12"/>
      <c r="G17" s="1" t="s">
        <v>12</v>
      </c>
    </row>
    <row r="18" spans="1:12">
      <c r="A18" s="4" t="s">
        <v>13</v>
      </c>
      <c r="B18" s="4"/>
      <c r="D18" s="8">
        <f>D16*245</f>
        <v>2650.4545454545455</v>
      </c>
      <c r="E18" s="12">
        <f>D18</f>
        <v>2650.4545454545455</v>
      </c>
      <c r="F18" t="s">
        <v>14</v>
      </c>
    </row>
    <row r="19" spans="1:12">
      <c r="A19" s="4" t="s">
        <v>15</v>
      </c>
      <c r="B19" s="4"/>
      <c r="D19" s="8">
        <f>D18*E14</f>
        <v>2252.8863636363635</v>
      </c>
      <c r="E19" s="12">
        <f>D19</f>
        <v>2252.8863636363635</v>
      </c>
      <c r="F19" t="s">
        <v>16</v>
      </c>
      <c r="G19" s="1" t="s">
        <v>17</v>
      </c>
    </row>
    <row r="20" spans="1:12">
      <c r="A20" s="4"/>
      <c r="B20" s="4"/>
      <c r="D20" s="8"/>
      <c r="E20" s="12">
        <f>D20</f>
        <v>0</v>
      </c>
      <c r="G20" s="1" t="s">
        <v>18</v>
      </c>
    </row>
    <row r="21" spans="1:12">
      <c r="A21" s="4" t="s">
        <v>19</v>
      </c>
      <c r="B21" s="4"/>
      <c r="D21" s="8">
        <f>D19*0.45</f>
        <v>1013.7988636363636</v>
      </c>
      <c r="E21" s="12">
        <f>D21</f>
        <v>1013.7988636363636</v>
      </c>
    </row>
    <row r="22" spans="1:12">
      <c r="A22" s="4" t="s">
        <v>20</v>
      </c>
      <c r="B22" s="4"/>
      <c r="D22" s="8">
        <f>D19*2.6</f>
        <v>5857.5045454545452</v>
      </c>
      <c r="E22" s="12">
        <f>D22</f>
        <v>5857.5045454545452</v>
      </c>
    </row>
    <row r="23" spans="1:12">
      <c r="A23" s="4" t="s">
        <v>21</v>
      </c>
      <c r="B23" s="4"/>
      <c r="D23" s="8">
        <f>D19*0.23</f>
        <v>518.16386363636366</v>
      </c>
      <c r="E23" s="12">
        <f>D23</f>
        <v>518.16386363636366</v>
      </c>
    </row>
    <row r="24" spans="1:12">
      <c r="A24" s="4" t="s">
        <v>22</v>
      </c>
      <c r="B24" s="4"/>
      <c r="D24" s="9"/>
      <c r="E24" s="12">
        <f>D24</f>
        <v>0</v>
      </c>
    </row>
    <row r="25" spans="1:12">
      <c r="A25" s="4" t="s">
        <v>23</v>
      </c>
      <c r="B25" s="4"/>
      <c r="D25" s="8">
        <f>D23*25</f>
        <v>12954.096590909092</v>
      </c>
      <c r="E25" s="12">
        <f>D25</f>
        <v>12954.096590909092</v>
      </c>
      <c r="G25" s="1" t="s">
        <v>24</v>
      </c>
    </row>
    <row r="26" spans="1:12">
      <c r="G26" s="13" t="s">
        <v>25</v>
      </c>
      <c r="H26" s="13"/>
      <c r="I26" s="13"/>
      <c r="J26" s="13"/>
      <c r="K26" s="13"/>
      <c r="L26" s="13"/>
    </row>
  </sheetData>
  <sheetProtection formatColumns="0" selectLockedCells="1" selectUnlockedCells="1"/>
  <conditionalFormatting sqref="H12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Engel</dc:creator>
  <cp:lastModifiedBy>Ronald Engel</cp:lastModifiedBy>
  <dcterms:created xsi:type="dcterms:W3CDTF">2012-03-28T17:00:54Z</dcterms:created>
  <dcterms:modified xsi:type="dcterms:W3CDTF">2012-03-28T18:09:42Z</dcterms:modified>
</cp:coreProperties>
</file>